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GLTS\STS\Credit\R&amp;D\2022\"/>
    </mc:Choice>
  </mc:AlternateContent>
  <bookViews>
    <workbookView xWindow="-72" yWindow="36" windowWidth="19320" windowHeight="7488"/>
  </bookViews>
  <sheets>
    <sheet name="Computing VA Base Amount 2022" sheetId="1" r:id="rId1"/>
  </sheets>
  <definedNames>
    <definedName name="_xlnm.Print_Area" localSheetId="0">'Computing VA Base Amount 2022'!$B$2:$G$43</definedName>
  </definedNames>
  <calcPr calcId="162913"/>
</workbook>
</file>

<file path=xl/calcChain.xml><?xml version="1.0" encoding="utf-8"?>
<calcChain xmlns="http://schemas.openxmlformats.org/spreadsheetml/2006/main">
  <c r="D14" i="1" l="1"/>
  <c r="G7" i="1"/>
  <c r="D30" i="1" l="1"/>
  <c r="D31" i="1" l="1"/>
  <c r="D32" i="1"/>
  <c r="G15" i="1" l="1"/>
  <c r="G22" i="1"/>
  <c r="G34" i="1"/>
  <c r="D33" i="1" l="1"/>
  <c r="D21" i="1" l="1"/>
  <c r="G26" i="1" l="1"/>
  <c r="G39" i="1" s="1"/>
  <c r="F42" i="1" s="1"/>
  <c r="G37" i="1" l="1"/>
  <c r="G42" i="1" s="1"/>
</calcChain>
</file>

<file path=xl/sharedStrings.xml><?xml version="1.0" encoding="utf-8"?>
<sst xmlns="http://schemas.openxmlformats.org/spreadsheetml/2006/main" count="42" uniqueCount="41">
  <si>
    <t>Please Key Cells with (*) ONLY</t>
  </si>
  <si>
    <t>1a</t>
  </si>
  <si>
    <t>1b</t>
  </si>
  <si>
    <t>1c</t>
  </si>
  <si>
    <t>For short year filers only:  Divide the number of months in Line 1b by 12</t>
  </si>
  <si>
    <t xml:space="preserve">Determine Fixed Base Percentage </t>
  </si>
  <si>
    <t>2a</t>
  </si>
  <si>
    <t xml:space="preserve">Total  Expenses </t>
  </si>
  <si>
    <t>Average Qualified Research and Development Expenses for Prior 3 Taxable Years</t>
  </si>
  <si>
    <t xml:space="preserve">2b </t>
  </si>
  <si>
    <t>Total Gross Receipts</t>
  </si>
  <si>
    <t>Average Gross Receipts for Prior 3 Taxable Years</t>
  </si>
  <si>
    <t xml:space="preserve">2c </t>
  </si>
  <si>
    <t>Percentage of Virginia Qualified Research and Development Expenses-</t>
  </si>
  <si>
    <t xml:space="preserve">Divide Average Qualified Research and Development Expenses on Line 2a by Average Gross Receipts on Line 2b </t>
  </si>
  <si>
    <t xml:space="preserve">Determine Virginia Base Amount </t>
  </si>
  <si>
    <t>3a</t>
  </si>
  <si>
    <t>Average Gross Receipts for Prior 4 Taxable Years</t>
  </si>
  <si>
    <t xml:space="preserve">3b </t>
  </si>
  <si>
    <t xml:space="preserve">Calendar and Fiscal Year Filers: Multiply Line 2c by Line 3a </t>
  </si>
  <si>
    <t>Short Year Filers Only: Multiply Line 2c by Line 3a.  Then multiply the product by Line 1c.</t>
  </si>
  <si>
    <t>3c</t>
  </si>
  <si>
    <t xml:space="preserve"> {Enter on Line 2a of Form RDC}</t>
  </si>
  <si>
    <r>
      <t xml:space="preserve">* For short year filers </t>
    </r>
    <r>
      <rPr>
        <b/>
        <u/>
        <sz val="10"/>
        <rFont val="Times New Roman"/>
        <family val="1"/>
      </rPr>
      <t>only</t>
    </r>
    <r>
      <rPr>
        <sz val="10"/>
        <rFont val="Times New Roman"/>
        <family val="1"/>
      </rPr>
      <t>: Enter number of months included in the short year</t>
    </r>
  </si>
  <si>
    <t>Computing Virginia R&amp;D Base Amount for 2022</t>
  </si>
  <si>
    <t>Fiscal year filers: Include expenditures and gross receipts for Calendar Year 2022 (CY), regardless of the fiscal year (FY) when they were incurred.</t>
  </si>
  <si>
    <t>*VA Qualified Research and Development Expenses in Calendar Year 2022 (For fiscal year filers, this will include a portion of 2 taxable years )</t>
  </si>
  <si>
    <t>The Average VA Qualified Research and Development Expenses for the 3 taxable years ending before the 2022 calendar year</t>
  </si>
  <si>
    <t>The Taxpayer's Average Total Gross Receipts for the 3 taxable years ending before the 2022 calendar year</t>
  </si>
  <si>
    <t>The Taxpayer's Average Total Gross Receipts for the 4 taxable years ending before the 2022 calendar year</t>
  </si>
  <si>
    <t>Your Virginia Base Amount is the greater of the amount on Line 3b OR 50% Virginia qualified Expenses in 2022 from Line 1a</t>
  </si>
  <si>
    <t>*Expenses for preceding taxable year [CY filers, enter expenses for TY 2021.  FY filers, enter expenses for TY 2020]</t>
  </si>
  <si>
    <t>*Gross receipts for preceding taxable year [CY filers, enter gross receipts for TY 2021.  FY filers, enter gross receipts for TY 2020]</t>
  </si>
  <si>
    <t>Gross receipts for preceding taxable year* [CY filers, enter gross receipts for TY 2021.  FY filers, enter gross receipts for TY 2020]</t>
  </si>
  <si>
    <t>*Expenses for second preceding taxable year [CY filers, enter expenses for TY 2020.  FY filers, enter expenses for TY 2019</t>
  </si>
  <si>
    <t>*Gross receipts for second preceding taxable year [CY filers, enter gross receipts for TY 2020.  FY filers, enter gross receipts for TY 2019]</t>
  </si>
  <si>
    <t>Gross receipts for second preceding taxable year* [CY filers, enter gross receipts for TY 2020.  FY filers, enter gross receipts for TY 2019]</t>
  </si>
  <si>
    <t>* Expenses for third preceding taxable year [CY filers, enter expenses for TY 2019.  FY filers, enter expenses for TY 2018</t>
  </si>
  <si>
    <t>*Gross receipts for third preceding taxable year  [CY filers, enter gross receipts for TY 2019.  FY filers, enter gross receipts for TY 2018]</t>
  </si>
  <si>
    <t>* Gross receipts for fourth preceding taxable year  [CY filers, enter gross receipts for TY 2018.  FY filers, enter gross receipts for TY 2015]</t>
  </si>
  <si>
    <t>Gross receipts for third preceding taxable year* [CY filers, enter gross receipts for TY 2019.  FY filers, enter gross receipts for TY 2018]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</si>
</sst>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0.0000%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u/>
      <sz val="10"/>
      <name val="Times New Roman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2" fillId="0" borderId="4" xfId="0" applyFont="1" applyBorder="1"/>
    <xf numFmtId="0" fontId="3" fillId="0" borderId="0" xfId="0" applyFont="1" applyBorder="1"/>
    <xf numFmtId="0" fontId="2" fillId="0" borderId="0" xfId="0" applyFont="1" applyBorder="1"/>
    <xf numFmtId="0" fontId="2" fillId="0" borderId="5" xfId="0" applyFont="1" applyBorder="1"/>
    <xf numFmtId="0" fontId="2" fillId="2" borderId="0" xfId="0" applyFont="1" applyFill="1" applyBorder="1"/>
    <xf numFmtId="2" fontId="2" fillId="0" borderId="5" xfId="0" applyNumberFormat="1" applyFont="1" applyBorder="1"/>
    <xf numFmtId="0" fontId="3" fillId="0" borderId="4" xfId="0" applyFont="1" applyBorder="1"/>
    <xf numFmtId="3" fontId="2" fillId="0" borderId="5" xfId="0" applyNumberFormat="1" applyFont="1" applyBorder="1"/>
    <xf numFmtId="3" fontId="3" fillId="0" borderId="6" xfId="0" applyNumberFormat="1" applyFont="1" applyBorder="1"/>
    <xf numFmtId="3" fontId="2" fillId="0" borderId="0" xfId="0" applyNumberFormat="1" applyFont="1" applyBorder="1"/>
    <xf numFmtId="3" fontId="3" fillId="0" borderId="0" xfId="0" applyNumberFormat="1" applyFont="1" applyBorder="1"/>
    <xf numFmtId="3" fontId="3" fillId="0" borderId="5" xfId="0" applyNumberFormat="1" applyFont="1" applyBorder="1"/>
    <xf numFmtId="164" fontId="3" fillId="0" borderId="7" xfId="0" applyNumberFormat="1" applyFont="1" applyBorder="1"/>
    <xf numFmtId="0" fontId="2" fillId="0" borderId="8" xfId="0" applyFont="1" applyBorder="1"/>
    <xf numFmtId="0" fontId="2" fillId="0" borderId="9" xfId="0" applyFont="1" applyBorder="1"/>
    <xf numFmtId="3" fontId="2" fillId="0" borderId="9" xfId="0" applyNumberFormat="1" applyFont="1" applyBorder="1"/>
    <xf numFmtId="0" fontId="4" fillId="0" borderId="0" xfId="0" applyFont="1"/>
    <xf numFmtId="3" fontId="4" fillId="0" borderId="0" xfId="0" applyNumberFormat="1" applyFont="1" applyBorder="1"/>
    <xf numFmtId="3" fontId="4" fillId="0" borderId="0" xfId="0" applyNumberFormat="1" applyFont="1"/>
    <xf numFmtId="3" fontId="0" fillId="0" borderId="0" xfId="0" applyNumberFormat="1" applyBorder="1"/>
    <xf numFmtId="3" fontId="0" fillId="0" borderId="0" xfId="0" applyNumberFormat="1"/>
    <xf numFmtId="0" fontId="3" fillId="3" borderId="0" xfId="0" applyFont="1" applyFill="1" applyBorder="1"/>
    <xf numFmtId="165" fontId="2" fillId="0" borderId="5" xfId="2" applyNumberFormat="1" applyFont="1" applyBorder="1"/>
    <xf numFmtId="0" fontId="3" fillId="4" borderId="0" xfId="0" applyFont="1" applyFill="1" applyBorder="1"/>
    <xf numFmtId="3" fontId="2" fillId="5" borderId="0" xfId="0" applyNumberFormat="1" applyFont="1" applyFill="1" applyBorder="1"/>
    <xf numFmtId="3" fontId="2" fillId="5" borderId="5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-0.249977111117893"/>
    <pageSetUpPr fitToPage="1"/>
  </sheetPr>
  <dimension ref="B1:G46"/>
  <sheetViews>
    <sheetView tabSelected="1" zoomScaleNormal="100" workbookViewId="0">
      <selection activeCell="G5" sqref="G5"/>
    </sheetView>
  </sheetViews>
  <sheetFormatPr defaultRowHeight="14.4" x14ac:dyDescent="0.3"/>
  <cols>
    <col min="1" max="1" width="6" customWidth="1"/>
    <col min="2" max="2" width="4.109375" customWidth="1"/>
    <col min="3" max="3" width="112.44140625" customWidth="1"/>
    <col min="4" max="5" width="13.88671875" bestFit="1" customWidth="1"/>
    <col min="6" max="6" width="18.5546875" customWidth="1"/>
    <col min="7" max="7" width="16" customWidth="1"/>
  </cols>
  <sheetData>
    <row r="1" spans="2:7" ht="15" thickBot="1" x14ac:dyDescent="0.35"/>
    <row r="2" spans="2:7" x14ac:dyDescent="0.3">
      <c r="B2" s="27" t="s">
        <v>24</v>
      </c>
      <c r="C2" s="28"/>
      <c r="D2" s="28"/>
      <c r="E2" s="28"/>
      <c r="F2" s="28"/>
      <c r="G2" s="29"/>
    </row>
    <row r="3" spans="2:7" x14ac:dyDescent="0.3">
      <c r="B3" s="30" t="s">
        <v>25</v>
      </c>
      <c r="C3" s="31"/>
      <c r="D3" s="31"/>
      <c r="E3" s="31"/>
      <c r="F3" s="31"/>
      <c r="G3" s="32"/>
    </row>
    <row r="4" spans="2:7" x14ac:dyDescent="0.3">
      <c r="B4" s="1"/>
      <c r="C4" s="24" t="s">
        <v>0</v>
      </c>
      <c r="D4" s="2"/>
      <c r="E4" s="3"/>
      <c r="F4" s="3"/>
      <c r="G4" s="4"/>
    </row>
    <row r="5" spans="2:7" x14ac:dyDescent="0.3">
      <c r="B5" s="1" t="s">
        <v>1</v>
      </c>
      <c r="C5" s="22" t="s">
        <v>26</v>
      </c>
      <c r="D5" s="3"/>
      <c r="E5" s="3"/>
      <c r="F5" s="3"/>
      <c r="G5" s="26"/>
    </row>
    <row r="6" spans="2:7" x14ac:dyDescent="0.3">
      <c r="B6" s="1" t="s">
        <v>2</v>
      </c>
      <c r="C6" s="5" t="s">
        <v>23</v>
      </c>
      <c r="D6" s="3"/>
      <c r="E6" s="3"/>
      <c r="F6" s="3"/>
      <c r="G6" s="26"/>
    </row>
    <row r="7" spans="2:7" x14ac:dyDescent="0.3">
      <c r="B7" s="1" t="s">
        <v>3</v>
      </c>
      <c r="C7" s="3" t="s">
        <v>4</v>
      </c>
      <c r="D7" s="3"/>
      <c r="E7" s="3"/>
      <c r="F7" s="3"/>
      <c r="G7" s="6">
        <f>G6/12</f>
        <v>0</v>
      </c>
    </row>
    <row r="8" spans="2:7" x14ac:dyDescent="0.3">
      <c r="B8" s="1"/>
      <c r="C8" s="3"/>
      <c r="D8" s="3"/>
      <c r="E8" s="3"/>
      <c r="F8" s="3"/>
      <c r="G8" s="6"/>
    </row>
    <row r="9" spans="2:7" x14ac:dyDescent="0.3">
      <c r="B9" s="7">
        <v>2</v>
      </c>
      <c r="C9" s="24" t="s">
        <v>5</v>
      </c>
      <c r="D9" s="2"/>
      <c r="E9" s="2"/>
      <c r="F9" s="3"/>
      <c r="G9" s="6"/>
    </row>
    <row r="10" spans="2:7" x14ac:dyDescent="0.3">
      <c r="B10" s="1" t="s">
        <v>6</v>
      </c>
      <c r="C10" s="22" t="s">
        <v>27</v>
      </c>
      <c r="D10" s="3"/>
      <c r="E10" s="3"/>
      <c r="F10" s="3"/>
      <c r="G10" s="4"/>
    </row>
    <row r="11" spans="2:7" x14ac:dyDescent="0.3">
      <c r="B11" s="1"/>
      <c r="C11" s="3" t="s">
        <v>37</v>
      </c>
      <c r="D11" s="25"/>
      <c r="E11" s="3"/>
      <c r="F11" s="3"/>
      <c r="G11" s="4"/>
    </row>
    <row r="12" spans="2:7" x14ac:dyDescent="0.3">
      <c r="B12" s="1"/>
      <c r="C12" s="3" t="s">
        <v>34</v>
      </c>
      <c r="D12" s="25"/>
      <c r="E12" s="3"/>
      <c r="F12" s="3"/>
      <c r="G12" s="4"/>
    </row>
    <row r="13" spans="2:7" x14ac:dyDescent="0.3">
      <c r="B13" s="1"/>
      <c r="C13" s="3" t="s">
        <v>31</v>
      </c>
      <c r="D13" s="25"/>
      <c r="E13" s="3"/>
      <c r="F13" s="3"/>
      <c r="G13" s="8"/>
    </row>
    <row r="14" spans="2:7" ht="15" thickBot="1" x14ac:dyDescent="0.35">
      <c r="B14" s="1"/>
      <c r="C14" s="2" t="s">
        <v>7</v>
      </c>
      <c r="D14" s="9">
        <f>SUM(D11:D13)</f>
        <v>0</v>
      </c>
      <c r="E14" s="3"/>
      <c r="F14" s="3"/>
      <c r="G14" s="8"/>
    </row>
    <row r="15" spans="2:7" ht="15" thickTop="1" x14ac:dyDescent="0.3">
      <c r="B15" s="1"/>
      <c r="C15" s="3" t="s">
        <v>8</v>
      </c>
      <c r="D15" s="10"/>
      <c r="E15" s="3"/>
      <c r="F15" s="3"/>
      <c r="G15" s="8">
        <f>ROUND(IF(ISBLANK(D11),IF(ISBLANK(D12),IF(ISBLANK(D13),0,VALUE(D13)),SUM(D12:D13)/2),SUM(D11:D13)/3),0)</f>
        <v>0</v>
      </c>
    </row>
    <row r="16" spans="2:7" x14ac:dyDescent="0.3">
      <c r="B16" s="1"/>
      <c r="C16" s="3"/>
      <c r="D16" s="3"/>
      <c r="E16" s="3"/>
      <c r="F16" s="3"/>
      <c r="G16" s="4"/>
    </row>
    <row r="17" spans="2:7" x14ac:dyDescent="0.3">
      <c r="B17" s="1" t="s">
        <v>9</v>
      </c>
      <c r="C17" s="22" t="s">
        <v>28</v>
      </c>
      <c r="D17" s="3"/>
      <c r="E17" s="3"/>
      <c r="F17" s="3"/>
      <c r="G17" s="4"/>
    </row>
    <row r="18" spans="2:7" x14ac:dyDescent="0.3">
      <c r="B18" s="1"/>
      <c r="C18" s="3" t="s">
        <v>38</v>
      </c>
      <c r="D18" s="25"/>
      <c r="E18" s="10"/>
      <c r="F18" s="3"/>
      <c r="G18" s="4"/>
    </row>
    <row r="19" spans="2:7" x14ac:dyDescent="0.3">
      <c r="B19" s="1"/>
      <c r="C19" s="3" t="s">
        <v>35</v>
      </c>
      <c r="D19" s="25"/>
      <c r="E19" s="10"/>
      <c r="F19" s="3"/>
      <c r="G19" s="4"/>
    </row>
    <row r="20" spans="2:7" x14ac:dyDescent="0.3">
      <c r="B20" s="1"/>
      <c r="C20" s="3" t="s">
        <v>32</v>
      </c>
      <c r="D20" s="25"/>
      <c r="E20" s="10"/>
      <c r="F20" s="3"/>
      <c r="G20" s="4"/>
    </row>
    <row r="21" spans="2:7" ht="15" thickBot="1" x14ac:dyDescent="0.35">
      <c r="B21" s="1"/>
      <c r="C21" s="24" t="s">
        <v>10</v>
      </c>
      <c r="D21" s="9">
        <f>SUM(D18:D20)</f>
        <v>0</v>
      </c>
      <c r="E21" s="10"/>
      <c r="F21" s="3"/>
      <c r="G21" s="4"/>
    </row>
    <row r="22" spans="2:7" ht="15" thickTop="1" x14ac:dyDescent="0.3">
      <c r="B22" s="1"/>
      <c r="C22" s="3" t="s">
        <v>11</v>
      </c>
      <c r="D22" s="10"/>
      <c r="E22" s="10"/>
      <c r="F22" s="3"/>
      <c r="G22" s="8">
        <f>ROUND(IF(ISBLANK(D18),IF(ISBLANK(D19),VALUE(D20),SUM(D19:D20)/2),SUM(D18:D20)/3),0)</f>
        <v>0</v>
      </c>
    </row>
    <row r="23" spans="2:7" x14ac:dyDescent="0.3">
      <c r="B23" s="1"/>
      <c r="C23" s="3"/>
      <c r="D23" s="10"/>
      <c r="E23" s="10"/>
      <c r="F23" s="3"/>
      <c r="G23" s="4"/>
    </row>
    <row r="24" spans="2:7" x14ac:dyDescent="0.3">
      <c r="B24" s="1" t="s">
        <v>12</v>
      </c>
      <c r="C24" s="22" t="s">
        <v>13</v>
      </c>
      <c r="D24" s="10"/>
      <c r="E24" s="10"/>
      <c r="F24" s="3"/>
      <c r="G24" s="4"/>
    </row>
    <row r="25" spans="2:7" x14ac:dyDescent="0.3">
      <c r="B25" s="1"/>
      <c r="C25" s="3" t="s">
        <v>14</v>
      </c>
      <c r="D25" s="10"/>
      <c r="E25" s="10"/>
      <c r="F25" s="3"/>
      <c r="G25" s="4"/>
    </row>
    <row r="26" spans="2:7" x14ac:dyDescent="0.3">
      <c r="B26" s="1"/>
      <c r="C26" s="3"/>
      <c r="D26" s="10"/>
      <c r="E26" s="10"/>
      <c r="F26" s="3"/>
      <c r="G26" s="23">
        <f>IFERROR(ROUND(G15/G22,4),0)</f>
        <v>0</v>
      </c>
    </row>
    <row r="27" spans="2:7" x14ac:dyDescent="0.3">
      <c r="B27" s="7">
        <v>3</v>
      </c>
      <c r="C27" s="24" t="s">
        <v>15</v>
      </c>
      <c r="D27" s="11"/>
      <c r="E27" s="10"/>
      <c r="F27" s="3"/>
      <c r="G27" s="4"/>
    </row>
    <row r="28" spans="2:7" x14ac:dyDescent="0.3">
      <c r="B28" s="1" t="s">
        <v>16</v>
      </c>
      <c r="C28" s="22" t="s">
        <v>29</v>
      </c>
      <c r="D28" s="10"/>
      <c r="E28" s="10"/>
      <c r="F28" s="3"/>
      <c r="G28" s="4"/>
    </row>
    <row r="29" spans="2:7" x14ac:dyDescent="0.3">
      <c r="B29" s="1"/>
      <c r="C29" s="3" t="s">
        <v>39</v>
      </c>
      <c r="D29" s="25"/>
      <c r="E29" s="10"/>
      <c r="F29" s="3"/>
      <c r="G29" s="4"/>
    </row>
    <row r="30" spans="2:7" x14ac:dyDescent="0.3">
      <c r="B30" s="1"/>
      <c r="C30" s="3" t="s">
        <v>40</v>
      </c>
      <c r="D30" s="10">
        <f>VALUE(D18)</f>
        <v>0</v>
      </c>
      <c r="E30" s="10"/>
      <c r="F30" s="3"/>
      <c r="G30" s="4"/>
    </row>
    <row r="31" spans="2:7" x14ac:dyDescent="0.3">
      <c r="B31" s="1"/>
      <c r="C31" s="3" t="s">
        <v>36</v>
      </c>
      <c r="D31" s="10">
        <f t="shared" ref="D31:D32" si="0">VALUE(D19)</f>
        <v>0</v>
      </c>
      <c r="E31" s="10"/>
      <c r="F31" s="3"/>
      <c r="G31" s="4"/>
    </row>
    <row r="32" spans="2:7" x14ac:dyDescent="0.3">
      <c r="B32" s="1"/>
      <c r="C32" s="3" t="s">
        <v>33</v>
      </c>
      <c r="D32" s="10">
        <f t="shared" si="0"/>
        <v>0</v>
      </c>
      <c r="E32" s="10"/>
      <c r="F32" s="3"/>
      <c r="G32" s="4"/>
    </row>
    <row r="33" spans="2:7" ht="15" thickBot="1" x14ac:dyDescent="0.35">
      <c r="B33" s="1"/>
      <c r="C33" s="2" t="s">
        <v>10</v>
      </c>
      <c r="D33" s="9">
        <f>SUM(D29:D32)</f>
        <v>0</v>
      </c>
      <c r="E33" s="10"/>
      <c r="F33" s="3"/>
      <c r="G33" s="4"/>
    </row>
    <row r="34" spans="2:7" ht="15" thickTop="1" x14ac:dyDescent="0.3">
      <c r="B34" s="1"/>
      <c r="C34" s="3" t="s">
        <v>17</v>
      </c>
      <c r="D34" s="10"/>
      <c r="E34" s="10"/>
      <c r="F34" s="3"/>
      <c r="G34" s="8">
        <f>ROUND(IF(ISBLANK(D29),IF(ISBLANK(D30),IF(ISBLANK(D31),IF(ISBLANK(D32),VALUE(0),VALUE(D32)),AVERAGE(D31:D32)),AVERAGE(D30:D32)),AVERAGE(D29:D32)),0)</f>
        <v>0</v>
      </c>
    </row>
    <row r="35" spans="2:7" x14ac:dyDescent="0.3">
      <c r="B35" s="1"/>
      <c r="C35" s="3"/>
      <c r="D35" s="10"/>
      <c r="E35" s="10"/>
      <c r="F35" s="3"/>
      <c r="G35" s="4"/>
    </row>
    <row r="36" spans="2:7" x14ac:dyDescent="0.3">
      <c r="B36" s="1"/>
      <c r="C36" s="3"/>
      <c r="D36" s="10"/>
      <c r="E36" s="10"/>
      <c r="F36" s="3"/>
      <c r="G36" s="4"/>
    </row>
    <row r="37" spans="2:7" x14ac:dyDescent="0.3">
      <c r="B37" s="1" t="s">
        <v>18</v>
      </c>
      <c r="C37" s="3" t="s">
        <v>19</v>
      </c>
      <c r="D37" s="10"/>
      <c r="E37" s="10"/>
      <c r="F37" s="3"/>
      <c r="G37" s="12">
        <f>IF(G6&gt;0,0,G26*G34)</f>
        <v>0</v>
      </c>
    </row>
    <row r="38" spans="2:7" x14ac:dyDescent="0.3">
      <c r="B38" s="1"/>
      <c r="C38" s="2"/>
      <c r="D38" s="10"/>
      <c r="E38" s="10"/>
      <c r="F38" s="3"/>
      <c r="G38" s="4"/>
    </row>
    <row r="39" spans="2:7" x14ac:dyDescent="0.3">
      <c r="B39" s="1"/>
      <c r="C39" s="3" t="s">
        <v>20</v>
      </c>
      <c r="D39" s="10"/>
      <c r="E39" s="10"/>
      <c r="F39" s="3"/>
      <c r="G39" s="8">
        <f>IF(G6&gt;0,G26*G34*G7,0)</f>
        <v>0</v>
      </c>
    </row>
    <row r="40" spans="2:7" x14ac:dyDescent="0.3">
      <c r="B40" s="1"/>
      <c r="C40" s="3"/>
      <c r="D40" s="10"/>
      <c r="E40" s="10"/>
      <c r="F40" s="3"/>
      <c r="G40" s="4"/>
    </row>
    <row r="41" spans="2:7" ht="15" thickBot="1" x14ac:dyDescent="0.35">
      <c r="B41" s="1"/>
      <c r="C41" s="3"/>
      <c r="D41" s="10"/>
      <c r="E41" s="10"/>
      <c r="F41" s="3"/>
      <c r="G41" s="4"/>
    </row>
    <row r="42" spans="2:7" ht="15" thickBot="1" x14ac:dyDescent="0.35">
      <c r="B42" s="1" t="s">
        <v>21</v>
      </c>
      <c r="C42" s="3" t="s">
        <v>30</v>
      </c>
      <c r="D42" s="10"/>
      <c r="E42" s="10"/>
      <c r="F42" s="13">
        <f>IF(G6&gt;0,IF($G$39&gt;G5*0.5,G39,G5*0.5),0)</f>
        <v>0</v>
      </c>
      <c r="G42" s="13">
        <f>IF(G6&gt;0,0,IF(G37&gt;G5*0.5,G37,G5*0.5))</f>
        <v>0</v>
      </c>
    </row>
    <row r="43" spans="2:7" ht="15" thickBot="1" x14ac:dyDescent="0.35">
      <c r="B43" s="14"/>
      <c r="C43" s="15"/>
      <c r="D43" s="16"/>
      <c r="E43" s="16"/>
      <c r="F43" s="33" t="s">
        <v>22</v>
      </c>
      <c r="G43" s="34"/>
    </row>
    <row r="44" spans="2:7" x14ac:dyDescent="0.3">
      <c r="B44" s="17"/>
      <c r="C44" s="17"/>
      <c r="D44" s="18"/>
      <c r="E44" s="19"/>
      <c r="F44" s="17"/>
      <c r="G44" s="17"/>
    </row>
    <row r="45" spans="2:7" x14ac:dyDescent="0.3">
      <c r="D45" s="20"/>
      <c r="E45" s="21"/>
    </row>
    <row r="46" spans="2:7" x14ac:dyDescent="0.3">
      <c r="D46" s="20"/>
      <c r="E46" s="21"/>
    </row>
  </sheetData>
  <mergeCells count="3">
    <mergeCell ref="B2:G2"/>
    <mergeCell ref="B3:G3"/>
    <mergeCell ref="F43:G43"/>
  </mergeCells>
  <printOptions horizontalCentered="1" verticalCentered="1" gridLines="1"/>
  <pageMargins left="0.25" right="0.25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Computing VA Base Amount 2022</vt:lpstr>
      <vt:lpstr>'Computing VA Base Amount 2022'!Print_Area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sahar</dc:creator>
  <cp:lastModifiedBy>Thurston, Patricia (TAX)</cp:lastModifiedBy>
  <cp:lastPrinted>2020-08-25T14:25:55Z</cp:lastPrinted>
  <dcterms:created xsi:type="dcterms:W3CDTF">2013-03-18T23:59:18Z</dcterms:created>
  <dcterms:modified xsi:type="dcterms:W3CDTF">2023-05-15T12:17:01Z</dcterms:modified>
</cp:coreProperties>
</file>